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trentonnjorg-my.sharepoint.com/personal/annjones_trentonnj_org/Documents/Documents/2025 CoC/FY2025 NOFO/"/>
    </mc:Choice>
  </mc:AlternateContent>
  <xr:revisionPtr revIDLastSave="0" documentId="14_{280F7557-2994-4AED-8C10-5DC795B8A30D}" xr6:coauthVersionLast="47" xr6:coauthVersionMax="47" xr10:uidLastSave="{00000000-0000-0000-0000-000000000000}"/>
  <bookViews>
    <workbookView xWindow="-110" yWindow="-110" windowWidth="19420" windowHeight="11500" xr2:uid="{8990DA91-9851-404F-8B31-717DA9B96785}"/>
  </bookViews>
  <sheets>
    <sheet name="Renewal Project ScoringCriteria" sheetId="3" r:id="rId1"/>
    <sheet name="New Project Scoring-TH" sheetId="1" r:id="rId2"/>
    <sheet name="New Project Scoring-SO " sheetId="4" r:id="rId3"/>
    <sheet name="New Project Scoring-CE " sheetId="5" r:id="rId4"/>
    <sheet name="New Project Scoring-PSH" sheetId="6" r:id="rId5"/>
    <sheet name="New Project Scoring-RRH" sheetId="8" r:id="rId6"/>
    <sheet name="New Project Scoring-HMIS"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7" l="1"/>
  <c r="C7" i="7"/>
  <c r="D13" i="7"/>
  <c r="C13" i="7"/>
  <c r="C20" i="7"/>
  <c r="D20" i="7"/>
  <c r="D7" i="8"/>
  <c r="C7" i="8"/>
  <c r="D13" i="8"/>
  <c r="C13" i="8"/>
  <c r="D13" i="5"/>
  <c r="C13" i="5"/>
  <c r="C22" i="8"/>
  <c r="D22" i="8"/>
  <c r="D22" i="6"/>
  <c r="C22" i="6"/>
  <c r="D13" i="6"/>
  <c r="C13" i="6"/>
  <c r="D7" i="6"/>
  <c r="C7" i="6"/>
  <c r="D7" i="5"/>
  <c r="C7" i="5"/>
  <c r="C20" i="5"/>
  <c r="D20" i="5"/>
  <c r="C23" i="5"/>
  <c r="D7" i="4"/>
  <c r="C7" i="4"/>
  <c r="D13" i="4"/>
  <c r="C13" i="4"/>
  <c r="D21" i="4"/>
  <c r="C21" i="4"/>
  <c r="D7" i="1"/>
  <c r="C7" i="1"/>
  <c r="D23" i="1"/>
  <c r="D13" i="1"/>
  <c r="C13" i="1"/>
  <c r="C23" i="1"/>
  <c r="D26" i="1"/>
  <c r="C26" i="1"/>
  <c r="D25" i="4"/>
  <c r="C25" i="4"/>
  <c r="D23" i="5"/>
  <c r="D27" i="8"/>
  <c r="D28" i="6"/>
  <c r="C28" i="6"/>
  <c r="C27" i="8"/>
  <c r="C25" i="7"/>
  <c r="D25" i="7"/>
  <c r="E27" i="3"/>
  <c r="D27" i="3"/>
  <c r="C26" i="7" l="1"/>
  <c r="C28" i="8"/>
  <c r="C29" i="6"/>
  <c r="C24" i="5"/>
  <c r="C26" i="4"/>
  <c r="C27" i="1"/>
  <c r="D28" i="3"/>
</calcChain>
</file>

<file path=xl/sharedStrings.xml><?xml version="1.0" encoding="utf-8"?>
<sst xmlns="http://schemas.openxmlformats.org/spreadsheetml/2006/main" count="228" uniqueCount="95">
  <si>
    <t>Points Available </t>
  </si>
  <si>
    <t>Criteria </t>
  </si>
  <si>
    <t>2 </t>
  </si>
  <si>
    <t>Demonstrate that the project will provide and/or partner with other organizations to provide eligible supportive services that are necessary to assist program participants to obtain and maintain housing. </t>
  </si>
  <si>
    <t>1 </t>
  </si>
  <si>
    <t>The applicant has prior experience operating transitional housing or other projects that have successfully helped homeless individuals and families exit homelessness within 24 months.</t>
  </si>
  <si>
    <t>The applicant has previously operated or currently operates transitional housing or another homelessness project, or has a plan in place to ensure, that at least 50 percent of participants exit to permanent housing within 24 months and at least 50 percent of participants exit with employment income as reflected in HMIS or another data system used by the applicant. </t>
  </si>
  <si>
    <t>The project will be supplemented with resources from other public or private sources, that may include mainstream health, social, and employment programs such as Medicare, Medicaid, SSI, and SNAP. </t>
  </si>
  <si>
    <t>Demonstrate that the proposed project will require program participants to take part in supportive services (e.g. case management, employment training, substance use treatment, etc) in line with 24 CFR 578.75(h) by attaching a supportive service agreement (contract, occupancy agreement, lease, or equivalent). </t>
  </si>
  <si>
    <t>Demonstrate that the proposed project will provide 40 hours per week of customized services for each participant (e.g. case management, employment training, substance use treatment, etc.).
The 40 hours per week may be reduced proportionately for participants who are employed.
The 40 hours per week does not apply to participants over age 62 or who have a physical disability/impairment or a developmental disability (24 CFR 582.5) not including substance use disorder.</t>
  </si>
  <si>
    <t>Demonstrate the average cost per household served for the project is reasonable, consistent with 2 CFR 200.404. </t>
  </si>
  <si>
    <t>The proposed project has a strategy for providing supportive services to eligible program participants includingthose with histories of unsheltered homelessness and those who do not traditionally engage with
supportive services.</t>
  </si>
  <si>
    <t>The services provided are
cost-effective consistent with 2
CFR 200.404</t>
  </si>
  <si>
    <t>The project will be supplemented with resources from other public or private sources, that may include mainstream health, social, and employment programs such as Medicare, Medicaid, SSI, and SNAP.</t>
  </si>
  <si>
    <t>Points Available</t>
  </si>
  <si>
    <t xml:space="preserve">New SSO Street Outreach </t>
  </si>
  <si>
    <t>New SSO Coordinated Entry</t>
  </si>
  <si>
    <t>The Coordinated Entry system is easily available and reachable for all persons within the CoC’s geographic area who are seeking homelessness assistance. The system must also be accessible for persons with disabilities within the CoC’s geographic area</t>
  </si>
  <si>
    <t>PSH</t>
  </si>
  <si>
    <t>The average cost per household served is reasonable, consistent with 2 CFR 200.404, meaning that the costs for housing and services provided by the project are consistent with the population the project plans to serve.</t>
  </si>
  <si>
    <t xml:space="preserve">Demonstrate that the proposed project will require program participants to take part in supportive services (e.g. case management, life skills, substance use treatment) in line with 24 CFR 578.75(h) by attaching a supportive service agreement (contract, occupancy agreement, lease, or equivalent). </t>
  </si>
  <si>
    <t>The project will be designed to serve elderly individuals and/or individuals with a physical disability/impairment or a developmental disability (24 CFR 582.5) not including substance use disorder. The units will prioritize these
populations.</t>
  </si>
  <si>
    <t>The type of supportive services and assistance that will be offered to program participants will ensure that the participant is able to successfully obtain and retain permanent housing and in a manner that fits their needs (e.g. transportation, safety planning, enhanced case management). If the applicant is proposing to expand an existing PH project, it must demonstrate how they are expanding supportive services to program participants, including where appropriate, on-site supportive services</t>
  </si>
  <si>
    <t>The type of housing proposed,  including the number and configuration of units, will fit the needs of the program participants.</t>
  </si>
  <si>
    <t>RRH</t>
  </si>
  <si>
    <t>The provision of tenant-based rental assistance will help individuals and families achieve self-sufficiency within 3 months or up to 24 months.</t>
  </si>
  <si>
    <t>The type of supportive services and assistance that will be offered to program participants (e.g., case management, substance use treatment, mental health treatment, and employment assistance) will ensure that the participant is able to successfully obtain selfsufficiency and exit homelessness.</t>
  </si>
  <si>
    <t>The applicant has previously operated homelessness projects where outcomes for employment income were improved compared to the average project in the CoC.</t>
  </si>
  <si>
    <t>Demonstrate that the proposed project will require program participants to take part in supportive services
(e.g. case management, employment training, substance use treatment) in line with 24 CFR 578.75(h) by
attaching a supportive service agreement (contract, occupancy agreement, lease, or equivalent).</t>
  </si>
  <si>
    <t>There is a standardized assessment process.</t>
  </si>
  <si>
    <t>There is a strategy for advertising that is designed specifically to reach  households experiencing homelessness with the highest needs.</t>
  </si>
  <si>
    <t>The Supportive Services  project is necessary to assist people in exiting homelessness and increasing self-sufficiency and the Recipient will conduct an annual assessment of the service needs of the program participants.</t>
  </si>
  <si>
    <t>HMIS</t>
  </si>
  <si>
    <t>How the HMIS funds will be expended in a way that furthers the CoC’s HMIS implementation and ability to use HMIS as a proactive case management tool to promote treatment and recovery.</t>
  </si>
  <si>
    <t>The HMIS collects all Universal Data Elements as set forth in the HMIS Data Standards.</t>
  </si>
  <si>
    <t>The ability of the HMIS to unduplicate client records.</t>
  </si>
  <si>
    <t>The HMIS produces all HUD required reports and provides data as needed for HUD reporting (e.g., APR, quarterly reports, data for CAPER/ESG reporting) and other reports required by other federal partners.</t>
  </si>
  <si>
    <t>Transitional Housing</t>
  </si>
  <si>
    <t>Agency</t>
  </si>
  <si>
    <t>Project Name</t>
  </si>
  <si>
    <t>Project Type</t>
  </si>
  <si>
    <t>The project applicant will not engage in racial preferences or other forms of illegal discrimination</t>
  </si>
  <si>
    <t>The project applicant will not operate drug injection sites or “safe consumption sites,” knowingly distribute drug paraphernalia on or off of property under their control, permit the use or distribution of illicit drugs on property under their control, or conduct any of these activities under the pretext of “harm reduction.”</t>
  </si>
  <si>
    <t>The project will require service participation</t>
  </si>
  <si>
    <t>Does the agency conduct drawdowns at least quarterly?</t>
  </si>
  <si>
    <t>Based on the most recently submitted APR, has the project utilized at least 85% of HUD funding?</t>
  </si>
  <si>
    <t>If the project has been monitored by HUD in the last 12 months, have they cleared all monitoring findings/concerns?</t>
  </si>
  <si>
    <t>Did the organization have an audit completed within the last 12 months that was conducted consistent with the standards of OMB A-133?</t>
  </si>
  <si>
    <t>If there were audit citings, have steps been taken to ensure a timely resolution of these findings/citings?</t>
  </si>
  <si>
    <t>Does the agency have a current and approved Code of Ethics on file with HUD?</t>
  </si>
  <si>
    <t>Does the agency have a signed copy of the most recent grant agreement?</t>
  </si>
  <si>
    <t>Did the project submit the most recent Annual Performance Report to HUD within the 90 day window?</t>
  </si>
  <si>
    <t>Are supportive services required?</t>
  </si>
  <si>
    <t>Question</t>
  </si>
  <si>
    <r>
      <t>New SSO-CE project
applications (also known as
centralized or coordinated
assessment) must receive at
least</t>
    </r>
    <r>
      <rPr>
        <b/>
        <sz val="12"/>
        <color theme="1"/>
        <rFont val="Aptos"/>
      </rPr>
      <t xml:space="preserve"> 3 out of the 4 points</t>
    </r>
    <r>
      <rPr>
        <sz val="12"/>
        <color theme="1"/>
        <rFont val="Aptos"/>
      </rPr>
      <t xml:space="preserve">
available for this project type.
New SSO-CE projects that do
not receive at least 3 points will be rejected</t>
    </r>
  </si>
  <si>
    <r>
      <t xml:space="preserve">New HMIS project
applications must receive at
least </t>
    </r>
    <r>
      <rPr>
        <b/>
        <sz val="12"/>
        <color theme="1"/>
        <rFont val="Aptos"/>
      </rPr>
      <t>3 out of the 4 points</t>
    </r>
    <r>
      <rPr>
        <sz val="12"/>
        <color theme="1"/>
        <rFont val="Aptos"/>
      </rPr>
      <t xml:space="preserve">
available for this project type.
New HMIS projects that do not
receive at least 3 points will be
rejected.</t>
    </r>
  </si>
  <si>
    <t>Response (Yes or No)</t>
  </si>
  <si>
    <t>Total Points</t>
  </si>
  <si>
    <t>Final Score</t>
  </si>
  <si>
    <t>Points Received</t>
  </si>
  <si>
    <t>Have less than or equal to 10% of those exiting permanent housing returned to homelessnessss?</t>
  </si>
  <si>
    <t>Have greater than or equal to 85% maintained or increased income at exit or annually?</t>
  </si>
  <si>
    <t>Have greater than or equal to 85% remained housed or exited to other permanent housing?</t>
  </si>
  <si>
    <t>Have greater than or equal to 20% of adults who are not on SSI/D become employed at program exit or annually?</t>
  </si>
  <si>
    <t>Have greater than or equal to 85% maintained or obtained mainstream non-cash benefits at exit or annually?</t>
  </si>
  <si>
    <t>Does the project have at least a 90% occupancy rate?</t>
  </si>
  <si>
    <t>Did the project receive a score of at least 90% on its data quality assessment?</t>
  </si>
  <si>
    <t>Did the agency have adequate backup documentation to justify supportive services, operating, or administrative expenditures?</t>
  </si>
  <si>
    <t>Based on the most recent APR, is the adequate match being provided by the project for all funds requested?</t>
  </si>
  <si>
    <t>Does the agency have MOUs for any organization that is being utilized as a source of match for the project?</t>
  </si>
  <si>
    <t>Did the project applicant certify that they will not engage in racial preferences or other forms of illegal discrimination?</t>
  </si>
  <si>
    <t>Project Performance</t>
  </si>
  <si>
    <t>Financial Review</t>
  </si>
  <si>
    <t>General Oversight</t>
  </si>
  <si>
    <t>Applicant Certifications</t>
  </si>
  <si>
    <t>Focus Area</t>
  </si>
  <si>
    <t>Did the project applicant certify that they will not operate drug injection sites or “safe consumption sites,” knowingly distribute drug paraphernalia on or off of property under their control, permit the use or distribution of illicit drugs on property under their control, or conduct any of these activities under the pretext of “harm reduction”?</t>
  </si>
  <si>
    <t>The project will ensure  program participants are directed to appropriate housing and services that fit their needs.</t>
  </si>
  <si>
    <t>TOTAL</t>
  </si>
  <si>
    <t>FINAL NEW HMIS PROJECT SCORE (%)</t>
  </si>
  <si>
    <t>TOTAL POINTS</t>
  </si>
  <si>
    <t>FINAL NEW RRH PROJECT SCORE (%)</t>
  </si>
  <si>
    <t>FINAL NEW PSH PROJECT SCORE (%)</t>
  </si>
  <si>
    <t>FINAL NEW COORDINATED ENTRY PROJECT SCORE (%)</t>
  </si>
  <si>
    <t>FINAL NEW STREET OUTREACH PROJECT SCORE (%)</t>
  </si>
  <si>
    <t>FINAL NEW TRANSITIONAL HOUSING SCORE (%)</t>
  </si>
  <si>
    <t>Transition Grant</t>
  </si>
  <si>
    <t>Yes/No</t>
  </si>
  <si>
    <r>
      <t xml:space="preserve">New RRH
projects must receive at least
</t>
    </r>
    <r>
      <rPr>
        <b/>
        <sz val="12"/>
        <color theme="1"/>
        <rFont val="Aptos"/>
      </rPr>
      <t>6 out of the 8 points</t>
    </r>
    <r>
      <rPr>
        <sz val="12"/>
        <color theme="1"/>
        <rFont val="Aptos"/>
      </rPr>
      <t xml:space="preserve"> available
for this project type. New
Permanent Housing projects
that do not receive at least 4
points will be rejected.</t>
    </r>
  </si>
  <si>
    <r>
      <t xml:space="preserve">New PSH
projects must receive at least
</t>
    </r>
    <r>
      <rPr>
        <b/>
        <sz val="12"/>
        <color theme="1"/>
        <rFont val="Aptos"/>
      </rPr>
      <t>4 out of the 6 points</t>
    </r>
    <r>
      <rPr>
        <sz val="12"/>
        <color theme="1"/>
        <rFont val="Aptos"/>
      </rPr>
      <t xml:space="preserve"> available
for this project type. New
Permanent Housing projects
that do not receive at least 4
points will be rejected.</t>
    </r>
  </si>
  <si>
    <t>Section Total</t>
  </si>
  <si>
    <r>
      <t xml:space="preserve">New Transitional Housing projects must receive at least </t>
    </r>
    <r>
      <rPr>
        <b/>
        <sz val="12"/>
        <color theme="1"/>
        <rFont val="Aptos"/>
      </rPr>
      <t>7 out of 10 points</t>
    </r>
    <r>
      <rPr>
        <sz val="12"/>
        <color theme="1"/>
        <rFont val="Aptos"/>
      </rPr>
      <t xml:space="preserve"> available for this project type. New TH projects that do not receive at least 7 points in this section will be rejected. </t>
    </r>
  </si>
  <si>
    <r>
      <t xml:space="preserve">New SSO – Street Outreach
project applications must
receive at least </t>
    </r>
    <r>
      <rPr>
        <b/>
        <sz val="12"/>
        <color theme="1"/>
        <rFont val="Aptos"/>
      </rPr>
      <t>4 out of the 5</t>
    </r>
    <r>
      <rPr>
        <sz val="12"/>
        <color theme="1"/>
        <rFont val="Aptos"/>
      </rPr>
      <t xml:space="preserve">
points available for this project
type. New SSO standalone
projects that do not receive at
least 4 points in this section will be rejected.</t>
    </r>
  </si>
  <si>
    <t>Is this project a transition grant?</t>
  </si>
  <si>
    <t>Did the applicant certify affirmatively to the following?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</si>
</sst>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Aptos Narrow"/>
      <family val="2"/>
      <scheme val="minor"/>
    </font>
    <font>
      <sz val="12"/>
      <color theme="1"/>
      <name val="Aptos Narrow"/>
      <family val="2"/>
      <scheme val="minor"/>
    </font>
    <font>
      <sz val="12"/>
      <color theme="1"/>
      <name val="Aptos"/>
    </font>
    <font>
      <b/>
      <sz val="12"/>
      <color theme="1"/>
      <name val="Aptos"/>
    </font>
    <font>
      <sz val="12"/>
      <color rgb="FF000000"/>
      <name val="Aptos"/>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5">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wrapText="1"/>
    </xf>
    <xf numFmtId="0" fontId="2" fillId="0" borderId="0" xfId="0" applyFont="1" applyAlignment="1">
      <alignment horizontal="right"/>
    </xf>
    <xf numFmtId="0" fontId="2" fillId="0" borderId="1" xfId="0" applyFont="1" applyBorder="1" applyAlignment="1">
      <alignment wrapText="1"/>
    </xf>
    <xf numFmtId="0" fontId="3" fillId="0" borderId="1" xfId="0" applyFont="1" applyBorder="1"/>
    <xf numFmtId="0" fontId="2" fillId="0" borderId="1" xfId="0" applyFont="1" applyBorder="1" applyAlignment="1">
      <alignment horizontal="center"/>
    </xf>
    <xf numFmtId="0" fontId="3" fillId="0" borderId="1" xfId="0" applyFont="1" applyBorder="1" applyAlignment="1">
      <alignment horizontal="center"/>
    </xf>
    <xf numFmtId="0" fontId="2" fillId="0" borderId="1" xfId="0" applyFont="1" applyBorder="1"/>
    <xf numFmtId="0" fontId="2" fillId="0" borderId="1" xfId="0" applyFont="1" applyBorder="1" applyAlignment="1">
      <alignment vertical="top"/>
    </xf>
    <xf numFmtId="0" fontId="2" fillId="0" borderId="1" xfId="0" applyFont="1" applyBorder="1" applyAlignment="1">
      <alignment horizontal="center" vertical="top" wrapText="1"/>
    </xf>
    <xf numFmtId="0" fontId="3" fillId="0" borderId="1" xfId="0" applyFont="1" applyBorder="1" applyAlignment="1">
      <alignment horizontal="right" vertical="top"/>
    </xf>
    <xf numFmtId="0" fontId="3" fillId="0" borderId="1" xfId="0" applyFont="1" applyBorder="1" applyAlignment="1">
      <alignment horizontal="right"/>
    </xf>
    <xf numFmtId="0" fontId="2" fillId="0" borderId="0" xfId="0" applyFont="1" applyAlignment="1">
      <alignment vertical="top"/>
    </xf>
    <xf numFmtId="0" fontId="4" fillId="0" borderId="0" xfId="0" applyFont="1" applyAlignment="1">
      <alignment vertical="center" wrapText="1"/>
    </xf>
    <xf numFmtId="0" fontId="2" fillId="0" borderId="1" xfId="0" applyFont="1" applyBorder="1" applyAlignment="1">
      <alignment vertical="top" wrapText="1"/>
    </xf>
    <xf numFmtId="0" fontId="2" fillId="0" borderId="0" xfId="0" applyFont="1" applyAlignment="1">
      <alignment vertical="top" wrapText="1"/>
    </xf>
    <xf numFmtId="0" fontId="2" fillId="0" borderId="1" xfId="0" applyFont="1" applyBorder="1" applyAlignment="1">
      <alignment horizontal="left"/>
    </xf>
    <xf numFmtId="0" fontId="3" fillId="0" borderId="1" xfId="0" applyFont="1" applyBorder="1" applyAlignment="1">
      <alignment horizontal="center" vertical="center"/>
    </xf>
    <xf numFmtId="9" fontId="2" fillId="0" borderId="0" xfId="1" applyFont="1" applyAlignment="1">
      <alignment horizontal="center"/>
    </xf>
    <xf numFmtId="0" fontId="2" fillId="0" borderId="1" xfId="0" applyFont="1" applyBorder="1" applyAlignment="1">
      <alignment horizontal="center" wrapText="1"/>
    </xf>
    <xf numFmtId="0" fontId="2" fillId="0" borderId="0" xfId="0" applyFont="1" applyAlignment="1">
      <alignment horizontal="center" wrapText="1"/>
    </xf>
    <xf numFmtId="0" fontId="3" fillId="0" borderId="1" xfId="0" applyFont="1" applyBorder="1" applyAlignment="1">
      <alignment wrapText="1"/>
    </xf>
    <xf numFmtId="0" fontId="3" fillId="0" borderId="0" xfId="0" applyFont="1"/>
    <xf numFmtId="0" fontId="2" fillId="0" borderId="0" xfId="0" applyFont="1" applyAlignment="1">
      <alignment horizontal="center" vertical="center" wrapText="1"/>
    </xf>
    <xf numFmtId="0" fontId="2" fillId="0" borderId="0" xfId="0" applyFont="1" applyAlignment="1">
      <alignment horizontal="right" wrapText="1"/>
    </xf>
    <xf numFmtId="0" fontId="2" fillId="0" borderId="1" xfId="0" applyFont="1" applyBorder="1" applyAlignment="1">
      <alignment horizontal="right"/>
    </xf>
    <xf numFmtId="0" fontId="2" fillId="0" borderId="1" xfId="0" applyFont="1" applyBorder="1" applyAlignment="1">
      <alignment horizontal="right" wrapText="1"/>
    </xf>
    <xf numFmtId="0" fontId="3" fillId="0" borderId="1" xfId="0" applyFont="1" applyBorder="1" applyAlignment="1">
      <alignment horizontal="left"/>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9" fontId="2" fillId="0" borderId="1" xfId="1" applyFont="1" applyBorder="1" applyAlignment="1">
      <alignment horizontal="center" vertical="center" wrapText="1"/>
    </xf>
    <xf numFmtId="9" fontId="2" fillId="0" borderId="0" xfId="1" applyFont="1" applyBorder="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5" xfId="0" applyFont="1" applyBorder="1" applyAlignment="1">
      <alignment horizontal="left"/>
    </xf>
    <xf numFmtId="0" fontId="3" fillId="0" borderId="6" xfId="0" applyFont="1" applyBorder="1" applyAlignment="1">
      <alignment horizontal="left"/>
    </xf>
    <xf numFmtId="9" fontId="2" fillId="0" borderId="1" xfId="1"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AE626-7E29-4B47-93ED-9418445F9270}">
  <dimension ref="A1:M46"/>
  <sheetViews>
    <sheetView tabSelected="1" workbookViewId="0">
      <selection activeCell="D11" sqref="D11"/>
    </sheetView>
  </sheetViews>
  <sheetFormatPr defaultColWidth="10.83203125" defaultRowHeight="16" x14ac:dyDescent="0.4"/>
  <cols>
    <col min="1" max="1" width="14.6640625" style="1" customWidth="1"/>
    <col min="2" max="2" width="115.83203125" style="3" customWidth="1"/>
    <col min="3" max="3" width="19.83203125" style="1" customWidth="1"/>
    <col min="4" max="4" width="15.33203125" style="1" customWidth="1"/>
    <col min="5" max="5" width="16" style="1" customWidth="1"/>
    <col min="6" max="16384" width="10.83203125" style="1"/>
  </cols>
  <sheetData>
    <row r="1" spans="1:13" x14ac:dyDescent="0.4">
      <c r="A1" s="6" t="s">
        <v>38</v>
      </c>
      <c r="B1" s="21"/>
      <c r="C1" s="2"/>
    </row>
    <row r="2" spans="1:13" x14ac:dyDescent="0.4">
      <c r="A2" s="6" t="s">
        <v>39</v>
      </c>
      <c r="B2" s="21"/>
      <c r="C2" s="2"/>
    </row>
    <row r="3" spans="1:13" x14ac:dyDescent="0.4">
      <c r="A3" s="6" t="s">
        <v>40</v>
      </c>
      <c r="B3" s="21"/>
      <c r="C3" s="2"/>
    </row>
    <row r="4" spans="1:13" x14ac:dyDescent="0.4">
      <c r="B4" s="22"/>
      <c r="C4" s="2"/>
    </row>
    <row r="5" spans="1:13" ht="17" customHeight="1" x14ac:dyDescent="0.4">
      <c r="A5" s="6" t="s">
        <v>75</v>
      </c>
      <c r="B5" s="23" t="s">
        <v>53</v>
      </c>
      <c r="C5" s="8" t="s">
        <v>56</v>
      </c>
      <c r="D5" s="8" t="s">
        <v>14</v>
      </c>
      <c r="E5" s="8" t="s">
        <v>59</v>
      </c>
    </row>
    <row r="6" spans="1:13" ht="17" customHeight="1" x14ac:dyDescent="0.4">
      <c r="A6" s="30" t="s">
        <v>74</v>
      </c>
      <c r="B6" s="5" t="s">
        <v>70</v>
      </c>
      <c r="C6" s="8"/>
      <c r="D6" s="11">
        <v>5</v>
      </c>
      <c r="E6" s="8"/>
    </row>
    <row r="7" spans="1:13" ht="53" customHeight="1" x14ac:dyDescent="0.4">
      <c r="A7" s="30"/>
      <c r="B7" s="5" t="s">
        <v>76</v>
      </c>
      <c r="C7" s="8"/>
      <c r="D7" s="21">
        <v>5</v>
      </c>
      <c r="E7" s="8"/>
    </row>
    <row r="8" spans="1:13" ht="17" customHeight="1" x14ac:dyDescent="0.4">
      <c r="A8" s="30"/>
      <c r="B8" s="5" t="s">
        <v>52</v>
      </c>
      <c r="C8" s="9"/>
      <c r="D8" s="7">
        <v>5</v>
      </c>
      <c r="E8" s="8"/>
    </row>
    <row r="9" spans="1:13" ht="16" customHeight="1" x14ac:dyDescent="0.4">
      <c r="A9" s="31" t="s">
        <v>71</v>
      </c>
      <c r="B9" s="5" t="s">
        <v>60</v>
      </c>
      <c r="C9" s="9"/>
      <c r="D9" s="7">
        <v>20</v>
      </c>
      <c r="E9" s="9"/>
      <c r="M9" s="15"/>
    </row>
    <row r="10" spans="1:13" x14ac:dyDescent="0.4">
      <c r="A10" s="32"/>
      <c r="B10" s="5" t="s">
        <v>63</v>
      </c>
      <c r="C10" s="9"/>
      <c r="D10" s="7">
        <v>20</v>
      </c>
      <c r="E10" s="9"/>
      <c r="M10" s="15"/>
    </row>
    <row r="11" spans="1:13" x14ac:dyDescent="0.4">
      <c r="A11" s="32"/>
      <c r="B11" s="5" t="s">
        <v>62</v>
      </c>
      <c r="C11" s="9"/>
      <c r="D11" s="7">
        <v>10</v>
      </c>
      <c r="E11" s="9"/>
      <c r="M11" s="15"/>
    </row>
    <row r="12" spans="1:13" x14ac:dyDescent="0.4">
      <c r="A12" s="32"/>
      <c r="B12" s="5" t="s">
        <v>61</v>
      </c>
      <c r="C12" s="9"/>
      <c r="D12" s="7">
        <v>10</v>
      </c>
      <c r="E12" s="9"/>
      <c r="M12" s="15"/>
    </row>
    <row r="13" spans="1:13" x14ac:dyDescent="0.4">
      <c r="A13" s="32"/>
      <c r="B13" s="5" t="s">
        <v>64</v>
      </c>
      <c r="C13" s="9"/>
      <c r="D13" s="7">
        <v>10</v>
      </c>
      <c r="E13" s="9"/>
      <c r="M13" s="15"/>
    </row>
    <row r="14" spans="1:13" x14ac:dyDescent="0.4">
      <c r="A14" s="32"/>
      <c r="B14" s="5" t="s">
        <v>65</v>
      </c>
      <c r="C14" s="9"/>
      <c r="D14" s="7">
        <v>10</v>
      </c>
      <c r="E14" s="9"/>
      <c r="M14" s="15"/>
    </row>
    <row r="15" spans="1:13" x14ac:dyDescent="0.4">
      <c r="A15" s="33"/>
      <c r="B15" s="5" t="s">
        <v>66</v>
      </c>
      <c r="C15" s="9"/>
      <c r="D15" s="7">
        <v>10</v>
      </c>
      <c r="E15" s="9"/>
      <c r="M15" s="15"/>
    </row>
    <row r="16" spans="1:13" x14ac:dyDescent="0.4">
      <c r="A16" s="30" t="s">
        <v>72</v>
      </c>
      <c r="B16" s="16" t="s">
        <v>44</v>
      </c>
      <c r="C16" s="10"/>
      <c r="D16" s="7">
        <v>5</v>
      </c>
      <c r="E16" s="9"/>
      <c r="M16" s="15"/>
    </row>
    <row r="17" spans="1:13" x14ac:dyDescent="0.4">
      <c r="A17" s="30"/>
      <c r="B17" s="16" t="s">
        <v>67</v>
      </c>
      <c r="C17" s="10"/>
      <c r="D17" s="7">
        <v>5</v>
      </c>
      <c r="E17" s="9"/>
      <c r="M17" s="15"/>
    </row>
    <row r="18" spans="1:13" x14ac:dyDescent="0.4">
      <c r="A18" s="30"/>
      <c r="B18" s="16" t="s">
        <v>45</v>
      </c>
      <c r="C18" s="10"/>
      <c r="D18" s="7">
        <v>5</v>
      </c>
      <c r="E18" s="9"/>
      <c r="M18" s="15"/>
    </row>
    <row r="19" spans="1:13" x14ac:dyDescent="0.4">
      <c r="A19" s="30"/>
      <c r="B19" s="16" t="s">
        <v>68</v>
      </c>
      <c r="C19" s="10"/>
      <c r="D19" s="7">
        <v>5</v>
      </c>
      <c r="E19" s="9"/>
      <c r="M19" s="15"/>
    </row>
    <row r="20" spans="1:13" x14ac:dyDescent="0.4">
      <c r="A20" s="30"/>
      <c r="B20" s="16" t="s">
        <v>69</v>
      </c>
      <c r="C20" s="10"/>
      <c r="D20" s="7">
        <v>5</v>
      </c>
      <c r="E20" s="9"/>
      <c r="M20" s="15"/>
    </row>
    <row r="21" spans="1:13" x14ac:dyDescent="0.4">
      <c r="A21" s="30" t="s">
        <v>73</v>
      </c>
      <c r="B21" s="16" t="s">
        <v>46</v>
      </c>
      <c r="C21" s="10"/>
      <c r="D21" s="7">
        <v>5</v>
      </c>
      <c r="E21" s="9"/>
      <c r="M21" s="15"/>
    </row>
    <row r="22" spans="1:13" ht="32" x14ac:dyDescent="0.4">
      <c r="A22" s="30"/>
      <c r="B22" s="16" t="s">
        <v>47</v>
      </c>
      <c r="C22" s="10"/>
      <c r="D22" s="7">
        <v>5</v>
      </c>
      <c r="E22" s="9"/>
      <c r="M22" s="15"/>
    </row>
    <row r="23" spans="1:13" ht="16" customHeight="1" x14ac:dyDescent="0.4">
      <c r="A23" s="30"/>
      <c r="B23" s="16" t="s">
        <v>48</v>
      </c>
      <c r="C23" s="10"/>
      <c r="D23" s="11">
        <v>5</v>
      </c>
      <c r="E23" s="16"/>
      <c r="F23" s="17"/>
      <c r="G23" s="17"/>
      <c r="H23" s="17"/>
      <c r="I23" s="17"/>
      <c r="M23" s="15"/>
    </row>
    <row r="24" spans="1:13" ht="16" customHeight="1" x14ac:dyDescent="0.4">
      <c r="A24" s="30"/>
      <c r="B24" s="16" t="s">
        <v>49</v>
      </c>
      <c r="C24" s="10"/>
      <c r="D24" s="11">
        <v>5</v>
      </c>
      <c r="E24" s="16"/>
      <c r="F24" s="17"/>
      <c r="G24" s="17"/>
      <c r="H24" s="17"/>
      <c r="I24" s="17"/>
      <c r="M24" s="15"/>
    </row>
    <row r="25" spans="1:13" ht="16" customHeight="1" x14ac:dyDescent="0.4">
      <c r="A25" s="30"/>
      <c r="B25" s="16" t="s">
        <v>50</v>
      </c>
      <c r="C25" s="10"/>
      <c r="D25" s="11">
        <v>5</v>
      </c>
      <c r="E25" s="16"/>
      <c r="F25" s="17"/>
      <c r="G25" s="17"/>
      <c r="H25" s="17"/>
      <c r="I25" s="17"/>
      <c r="M25" s="15"/>
    </row>
    <row r="26" spans="1:13" ht="16" customHeight="1" x14ac:dyDescent="0.4">
      <c r="A26" s="30"/>
      <c r="B26" s="16" t="s">
        <v>51</v>
      </c>
      <c r="C26" s="10"/>
      <c r="D26" s="11">
        <v>5</v>
      </c>
      <c r="E26" s="16"/>
      <c r="F26" s="17"/>
      <c r="G26" s="17"/>
      <c r="H26" s="17"/>
      <c r="I26" s="17"/>
      <c r="M26" s="15"/>
    </row>
    <row r="27" spans="1:13" ht="16" customHeight="1" x14ac:dyDescent="0.4">
      <c r="C27" s="12" t="s">
        <v>57</v>
      </c>
      <c r="D27" s="11">
        <f>SUM(D6:D26)</f>
        <v>160</v>
      </c>
      <c r="E27" s="11">
        <f>SUM(E6:E26)</f>
        <v>0</v>
      </c>
      <c r="F27" s="17"/>
      <c r="G27" s="17"/>
      <c r="H27" s="17"/>
      <c r="I27" s="17"/>
      <c r="M27" s="15"/>
    </row>
    <row r="28" spans="1:13" ht="16" customHeight="1" x14ac:dyDescent="0.4">
      <c r="C28" s="13" t="s">
        <v>58</v>
      </c>
      <c r="D28" s="34">
        <f>E27/D27</f>
        <v>0</v>
      </c>
      <c r="E28" s="34"/>
      <c r="F28" s="17"/>
      <c r="G28" s="17"/>
      <c r="H28" s="17"/>
      <c r="I28" s="17"/>
      <c r="M28" s="15"/>
    </row>
    <row r="29" spans="1:13" ht="16" customHeight="1" x14ac:dyDescent="0.4">
      <c r="B29" s="17"/>
      <c r="C29" s="14"/>
      <c r="D29" s="17"/>
      <c r="E29" s="17"/>
      <c r="F29" s="17"/>
      <c r="G29" s="17"/>
      <c r="H29" s="17"/>
      <c r="I29" s="17"/>
      <c r="M29" s="15"/>
    </row>
    <row r="30" spans="1:13" ht="16" customHeight="1" x14ac:dyDescent="0.4">
      <c r="D30" s="17"/>
      <c r="E30" s="17"/>
      <c r="F30" s="17"/>
      <c r="G30" s="17"/>
      <c r="H30" s="17"/>
      <c r="I30" s="17"/>
      <c r="M30" s="15"/>
    </row>
    <row r="31" spans="1:13" ht="16" customHeight="1" x14ac:dyDescent="0.4">
      <c r="D31" s="17"/>
      <c r="E31" s="17"/>
      <c r="F31" s="17"/>
      <c r="G31" s="17"/>
      <c r="H31" s="17"/>
      <c r="I31" s="17"/>
      <c r="M31" s="15"/>
    </row>
    <row r="32" spans="1:13" ht="16" customHeight="1" x14ac:dyDescent="0.4">
      <c r="D32" s="17"/>
      <c r="E32" s="17"/>
      <c r="F32" s="17"/>
      <c r="G32" s="17"/>
      <c r="H32" s="17"/>
      <c r="I32" s="17"/>
      <c r="M32" s="15"/>
    </row>
    <row r="33" spans="4:13" ht="16" customHeight="1" x14ac:dyDescent="0.4">
      <c r="D33" s="17"/>
      <c r="E33" s="17"/>
      <c r="F33" s="17"/>
      <c r="G33" s="17"/>
      <c r="H33" s="17"/>
      <c r="I33" s="17"/>
      <c r="M33" s="15"/>
    </row>
    <row r="34" spans="4:13" x14ac:dyDescent="0.4">
      <c r="M34" s="15"/>
    </row>
    <row r="35" spans="4:13" x14ac:dyDescent="0.4">
      <c r="M35" s="15"/>
    </row>
    <row r="36" spans="4:13" x14ac:dyDescent="0.4">
      <c r="M36" s="15"/>
    </row>
    <row r="37" spans="4:13" x14ac:dyDescent="0.4">
      <c r="M37" s="15"/>
    </row>
    <row r="38" spans="4:13" x14ac:dyDescent="0.4">
      <c r="M38" s="15"/>
    </row>
    <row r="39" spans="4:13" x14ac:dyDescent="0.4">
      <c r="M39" s="15"/>
    </row>
    <row r="40" spans="4:13" x14ac:dyDescent="0.4">
      <c r="M40" s="15"/>
    </row>
    <row r="41" spans="4:13" x14ac:dyDescent="0.4">
      <c r="M41" s="15"/>
    </row>
    <row r="42" spans="4:13" x14ac:dyDescent="0.4">
      <c r="M42" s="15"/>
    </row>
    <row r="43" spans="4:13" x14ac:dyDescent="0.4">
      <c r="M43" s="15"/>
    </row>
    <row r="44" spans="4:13" x14ac:dyDescent="0.4">
      <c r="M44" s="15"/>
    </row>
    <row r="45" spans="4:13" x14ac:dyDescent="0.4">
      <c r="M45" s="15"/>
    </row>
    <row r="46" spans="4:13" x14ac:dyDescent="0.4">
      <c r="M46" s="15"/>
    </row>
  </sheetData>
  <mergeCells count="5">
    <mergeCell ref="A21:A26"/>
    <mergeCell ref="A6:A8"/>
    <mergeCell ref="A9:A15"/>
    <mergeCell ref="D28:E28"/>
    <mergeCell ref="A16:A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454D3-53D7-2D4E-9583-C1D965862768}">
  <dimension ref="A1:D27"/>
  <sheetViews>
    <sheetView topLeftCell="A18" workbookViewId="0">
      <selection activeCell="A9" sqref="A9"/>
    </sheetView>
  </sheetViews>
  <sheetFormatPr defaultColWidth="10.83203125" defaultRowHeight="16" x14ac:dyDescent="0.4"/>
  <cols>
    <col min="1" max="1" width="34.6640625" style="1" customWidth="1"/>
    <col min="2" max="2" width="86" style="1" customWidth="1"/>
    <col min="3" max="3" width="16.33203125" style="2" customWidth="1"/>
    <col min="4" max="4" width="17" style="2" customWidth="1"/>
    <col min="5" max="16384" width="10.83203125" style="1"/>
  </cols>
  <sheetData>
    <row r="1" spans="1:4" x14ac:dyDescent="0.4">
      <c r="A1" s="6" t="s">
        <v>38</v>
      </c>
      <c r="B1" s="9"/>
    </row>
    <row r="2" spans="1:4" x14ac:dyDescent="0.4">
      <c r="A2" s="6" t="s">
        <v>39</v>
      </c>
      <c r="B2" s="9"/>
    </row>
    <row r="3" spans="1:4" x14ac:dyDescent="0.4">
      <c r="A3" s="6" t="s">
        <v>40</v>
      </c>
      <c r="B3" s="9"/>
    </row>
    <row r="4" spans="1:4" x14ac:dyDescent="0.4">
      <c r="A4" s="24"/>
    </row>
    <row r="5" spans="1:4" x14ac:dyDescent="0.4">
      <c r="A5" s="6" t="s">
        <v>86</v>
      </c>
      <c r="B5" s="9"/>
      <c r="C5" s="8" t="s">
        <v>0</v>
      </c>
      <c r="D5" s="8" t="s">
        <v>59</v>
      </c>
    </row>
    <row r="6" spans="1:4" x14ac:dyDescent="0.4">
      <c r="A6" s="7" t="s">
        <v>87</v>
      </c>
      <c r="B6" s="9" t="s">
        <v>93</v>
      </c>
      <c r="C6" s="7">
        <v>10</v>
      </c>
      <c r="D6" s="7"/>
    </row>
    <row r="7" spans="1:4" x14ac:dyDescent="0.4">
      <c r="A7" s="2"/>
      <c r="B7" s="27" t="s">
        <v>90</v>
      </c>
      <c r="C7" s="7">
        <f>SUM(C6)</f>
        <v>10</v>
      </c>
      <c r="D7" s="7">
        <f>SUM(D6)</f>
        <v>0</v>
      </c>
    </row>
    <row r="9" spans="1:4" x14ac:dyDescent="0.4">
      <c r="A9" s="29" t="s">
        <v>94</v>
      </c>
      <c r="B9" s="9"/>
      <c r="C9" s="8" t="s">
        <v>0</v>
      </c>
      <c r="D9" s="8" t="s">
        <v>59</v>
      </c>
    </row>
    <row r="10" spans="1:4" x14ac:dyDescent="0.4">
      <c r="A10" s="7" t="s">
        <v>87</v>
      </c>
      <c r="B10" s="9" t="s">
        <v>41</v>
      </c>
      <c r="C10" s="7">
        <v>1</v>
      </c>
      <c r="D10" s="7"/>
    </row>
    <row r="11" spans="1:4" ht="64" x14ac:dyDescent="0.4">
      <c r="A11" s="7" t="s">
        <v>87</v>
      </c>
      <c r="B11" s="5" t="s">
        <v>42</v>
      </c>
      <c r="C11" s="7">
        <v>1</v>
      </c>
      <c r="D11" s="7"/>
    </row>
    <row r="12" spans="1:4" x14ac:dyDescent="0.4">
      <c r="A12" s="7" t="s">
        <v>87</v>
      </c>
      <c r="B12" s="18" t="s">
        <v>43</v>
      </c>
      <c r="C12" s="7">
        <v>1</v>
      </c>
      <c r="D12" s="7"/>
    </row>
    <row r="13" spans="1:4" x14ac:dyDescent="0.4">
      <c r="B13" s="27" t="s">
        <v>90</v>
      </c>
      <c r="C13" s="7">
        <f>SUM(C10:C12)</f>
        <v>3</v>
      </c>
      <c r="D13" s="7">
        <f>SUM(D10:D12)</f>
        <v>0</v>
      </c>
    </row>
    <row r="15" spans="1:4" x14ac:dyDescent="0.4">
      <c r="A15" s="8" t="s">
        <v>37</v>
      </c>
      <c r="B15" s="8" t="s">
        <v>1</v>
      </c>
      <c r="C15" s="8" t="s">
        <v>0</v>
      </c>
      <c r="D15" s="8" t="s">
        <v>59</v>
      </c>
    </row>
    <row r="16" spans="1:4" ht="102" customHeight="1" x14ac:dyDescent="0.4">
      <c r="A16" s="36" t="s">
        <v>91</v>
      </c>
      <c r="B16" s="5" t="s">
        <v>3</v>
      </c>
      <c r="C16" s="7" t="s">
        <v>2</v>
      </c>
      <c r="D16" s="7"/>
    </row>
    <row r="17" spans="1:4" ht="32" x14ac:dyDescent="0.4">
      <c r="A17" s="36"/>
      <c r="B17" s="5" t="s">
        <v>5</v>
      </c>
      <c r="C17" s="7" t="s">
        <v>4</v>
      </c>
      <c r="D17" s="7"/>
    </row>
    <row r="18" spans="1:4" ht="64" x14ac:dyDescent="0.4">
      <c r="A18" s="36"/>
      <c r="B18" s="5" t="s">
        <v>6</v>
      </c>
      <c r="C18" s="7">
        <v>1</v>
      </c>
      <c r="D18" s="7"/>
    </row>
    <row r="19" spans="1:4" ht="48" x14ac:dyDescent="0.4">
      <c r="A19" s="36"/>
      <c r="B19" s="5" t="s">
        <v>7</v>
      </c>
      <c r="C19" s="7">
        <v>1</v>
      </c>
      <c r="D19" s="7"/>
    </row>
    <row r="20" spans="1:4" ht="64" x14ac:dyDescent="0.4">
      <c r="A20" s="36"/>
      <c r="B20" s="5" t="s">
        <v>8</v>
      </c>
      <c r="C20" s="7">
        <v>2</v>
      </c>
      <c r="D20" s="7"/>
    </row>
    <row r="21" spans="1:4" ht="96" x14ac:dyDescent="0.4">
      <c r="A21" s="36"/>
      <c r="B21" s="5" t="s">
        <v>9</v>
      </c>
      <c r="C21" s="7">
        <v>2</v>
      </c>
      <c r="D21" s="7"/>
    </row>
    <row r="22" spans="1:4" ht="32" x14ac:dyDescent="0.4">
      <c r="A22" s="36"/>
      <c r="B22" s="5" t="s">
        <v>10</v>
      </c>
      <c r="C22" s="7">
        <v>1</v>
      </c>
      <c r="D22" s="7"/>
    </row>
    <row r="23" spans="1:4" x14ac:dyDescent="0.4">
      <c r="A23" s="25"/>
      <c r="B23" s="27" t="s">
        <v>90</v>
      </c>
      <c r="C23" s="7">
        <f>SUM(C16:C22)</f>
        <v>7</v>
      </c>
      <c r="D23" s="7">
        <f>SUM(D16:D22)</f>
        <v>0</v>
      </c>
    </row>
    <row r="24" spans="1:4" x14ac:dyDescent="0.4">
      <c r="A24" s="25"/>
    </row>
    <row r="25" spans="1:4" x14ac:dyDescent="0.4">
      <c r="B25" s="4"/>
    </row>
    <row r="26" spans="1:4" x14ac:dyDescent="0.4">
      <c r="B26" s="26" t="s">
        <v>78</v>
      </c>
      <c r="C26" s="2">
        <f>SUM(C16:C22, C6,C10:C12)</f>
        <v>20</v>
      </c>
      <c r="D26" s="2">
        <f>SUM(D16:D22, D6,D10:D12)</f>
        <v>0</v>
      </c>
    </row>
    <row r="27" spans="1:4" x14ac:dyDescent="0.4">
      <c r="B27" s="26" t="s">
        <v>85</v>
      </c>
      <c r="C27" s="35">
        <f>D26/C26</f>
        <v>0</v>
      </c>
      <c r="D27" s="35"/>
    </row>
  </sheetData>
  <mergeCells count="2">
    <mergeCell ref="C27:D27"/>
    <mergeCell ref="A16:A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DD0B6-7E12-4749-B5ED-C14552B086EA}">
  <dimension ref="A1:D26"/>
  <sheetViews>
    <sheetView workbookViewId="0">
      <selection activeCell="A9" sqref="A9:B9"/>
    </sheetView>
  </sheetViews>
  <sheetFormatPr defaultColWidth="10.83203125" defaultRowHeight="16" x14ac:dyDescent="0.4"/>
  <cols>
    <col min="1" max="1" width="34.6640625" style="1" customWidth="1"/>
    <col min="2" max="2" width="86" style="1" customWidth="1"/>
    <col min="3" max="3" width="16.33203125" style="2" customWidth="1"/>
    <col min="4" max="4" width="17" style="1" customWidth="1"/>
    <col min="5" max="16384" width="10.83203125" style="1"/>
  </cols>
  <sheetData>
    <row r="1" spans="1:4" x14ac:dyDescent="0.4">
      <c r="A1" s="6" t="s">
        <v>38</v>
      </c>
      <c r="B1" s="9"/>
    </row>
    <row r="2" spans="1:4" x14ac:dyDescent="0.4">
      <c r="A2" s="6" t="s">
        <v>39</v>
      </c>
      <c r="B2" s="9"/>
    </row>
    <row r="3" spans="1:4" x14ac:dyDescent="0.4">
      <c r="A3" s="6" t="s">
        <v>40</v>
      </c>
      <c r="B3" s="9"/>
    </row>
    <row r="4" spans="1:4" x14ac:dyDescent="0.4">
      <c r="A4" s="24"/>
    </row>
    <row r="5" spans="1:4" x14ac:dyDescent="0.4">
      <c r="A5" s="37" t="s">
        <v>86</v>
      </c>
      <c r="B5" s="38"/>
      <c r="C5" s="8" t="s">
        <v>0</v>
      </c>
      <c r="D5" s="6" t="s">
        <v>59</v>
      </c>
    </row>
    <row r="6" spans="1:4" x14ac:dyDescent="0.4">
      <c r="A6" s="7" t="s">
        <v>87</v>
      </c>
      <c r="B6" s="9" t="s">
        <v>93</v>
      </c>
      <c r="C6" s="7">
        <v>10</v>
      </c>
      <c r="D6" s="9"/>
    </row>
    <row r="7" spans="1:4" x14ac:dyDescent="0.4">
      <c r="A7" s="2"/>
      <c r="B7" s="27" t="s">
        <v>90</v>
      </c>
      <c r="C7" s="7">
        <f>SUM(C6)</f>
        <v>10</v>
      </c>
      <c r="D7" s="7">
        <f>SUM(D6)</f>
        <v>0</v>
      </c>
    </row>
    <row r="9" spans="1:4" x14ac:dyDescent="0.4">
      <c r="A9" s="39" t="s">
        <v>94</v>
      </c>
      <c r="B9" s="40"/>
      <c r="C9" s="8" t="s">
        <v>0</v>
      </c>
      <c r="D9" s="6" t="s">
        <v>59</v>
      </c>
    </row>
    <row r="10" spans="1:4" x14ac:dyDescent="0.4">
      <c r="A10" s="7" t="s">
        <v>87</v>
      </c>
      <c r="B10" s="9" t="s">
        <v>41</v>
      </c>
      <c r="C10" s="7">
        <v>1</v>
      </c>
      <c r="D10" s="9"/>
    </row>
    <row r="11" spans="1:4" ht="64" x14ac:dyDescent="0.4">
      <c r="A11" s="7" t="s">
        <v>87</v>
      </c>
      <c r="B11" s="5" t="s">
        <v>42</v>
      </c>
      <c r="C11" s="7">
        <v>1</v>
      </c>
      <c r="D11" s="9"/>
    </row>
    <row r="12" spans="1:4" x14ac:dyDescent="0.4">
      <c r="A12" s="7" t="s">
        <v>87</v>
      </c>
      <c r="B12" s="18" t="s">
        <v>43</v>
      </c>
      <c r="C12" s="7">
        <v>1</v>
      </c>
      <c r="D12" s="9"/>
    </row>
    <row r="13" spans="1:4" x14ac:dyDescent="0.4">
      <c r="B13" s="27" t="s">
        <v>90</v>
      </c>
      <c r="C13" s="7">
        <f>SUM(C10:C12)</f>
        <v>3</v>
      </c>
      <c r="D13" s="7">
        <f>SUM(D10:D12)</f>
        <v>0</v>
      </c>
    </row>
    <row r="16" spans="1:4" x14ac:dyDescent="0.4">
      <c r="A16" s="37" t="s">
        <v>15</v>
      </c>
      <c r="B16" s="38"/>
      <c r="C16" s="8" t="s">
        <v>0</v>
      </c>
      <c r="D16" s="6" t="s">
        <v>59</v>
      </c>
    </row>
    <row r="17" spans="1:4" ht="48" x14ac:dyDescent="0.4">
      <c r="A17" s="36" t="s">
        <v>92</v>
      </c>
      <c r="B17" s="5" t="s">
        <v>31</v>
      </c>
      <c r="C17" s="7">
        <v>1</v>
      </c>
      <c r="D17" s="9"/>
    </row>
    <row r="18" spans="1:4" ht="64" x14ac:dyDescent="0.4">
      <c r="A18" s="36"/>
      <c r="B18" s="5" t="s">
        <v>11</v>
      </c>
      <c r="C18" s="7">
        <v>2</v>
      </c>
      <c r="D18" s="9"/>
    </row>
    <row r="19" spans="1:4" ht="48" x14ac:dyDescent="0.4">
      <c r="A19" s="36"/>
      <c r="B19" s="5" t="s">
        <v>13</v>
      </c>
      <c r="C19" s="7">
        <v>1</v>
      </c>
      <c r="D19" s="9"/>
    </row>
    <row r="20" spans="1:4" x14ac:dyDescent="0.4">
      <c r="A20" s="36"/>
      <c r="B20" s="9" t="s">
        <v>12</v>
      </c>
      <c r="C20" s="7">
        <v>1</v>
      </c>
      <c r="D20" s="9"/>
    </row>
    <row r="21" spans="1:4" x14ac:dyDescent="0.4">
      <c r="A21" s="25"/>
      <c r="B21" s="27" t="s">
        <v>90</v>
      </c>
      <c r="C21" s="7">
        <f>SUM(C17:C20)</f>
        <v>5</v>
      </c>
      <c r="D21" s="7">
        <f>SUM(D17:D20)</f>
        <v>0</v>
      </c>
    </row>
    <row r="22" spans="1:4" x14ac:dyDescent="0.4">
      <c r="A22" s="25"/>
    </row>
    <row r="23" spans="1:4" x14ac:dyDescent="0.4">
      <c r="B23" s="4"/>
      <c r="D23" s="2"/>
    </row>
    <row r="24" spans="1:4" x14ac:dyDescent="0.4">
      <c r="B24" s="4"/>
      <c r="C24" s="20"/>
    </row>
    <row r="25" spans="1:4" x14ac:dyDescent="0.4">
      <c r="B25" s="27" t="s">
        <v>78</v>
      </c>
      <c r="C25" s="7">
        <f>SUM(C17:C20, C6, C10:C12)</f>
        <v>18</v>
      </c>
      <c r="D25" s="7">
        <f>SUM(D17:D20, D6, D10:D12)</f>
        <v>0</v>
      </c>
    </row>
    <row r="26" spans="1:4" x14ac:dyDescent="0.4">
      <c r="B26" s="28" t="s">
        <v>84</v>
      </c>
      <c r="C26" s="41">
        <f>D25/C25</f>
        <v>0</v>
      </c>
      <c r="D26" s="41"/>
    </row>
  </sheetData>
  <mergeCells count="5">
    <mergeCell ref="A5:B5"/>
    <mergeCell ref="A9:B9"/>
    <mergeCell ref="A16:B16"/>
    <mergeCell ref="A17:A20"/>
    <mergeCell ref="C26:D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A92E8-46B4-104E-A0EF-AB54B793CE78}">
  <dimension ref="A1:D24"/>
  <sheetViews>
    <sheetView topLeftCell="A3" workbookViewId="0">
      <selection activeCell="A9" sqref="A9:B9"/>
    </sheetView>
  </sheetViews>
  <sheetFormatPr defaultColWidth="10.83203125" defaultRowHeight="16" x14ac:dyDescent="0.4"/>
  <cols>
    <col min="1" max="1" width="34.6640625" style="1" customWidth="1"/>
    <col min="2" max="2" width="86" style="1" customWidth="1"/>
    <col min="3" max="3" width="16.33203125" style="2" customWidth="1"/>
    <col min="4" max="4" width="17" style="1" customWidth="1"/>
    <col min="5" max="16384" width="10.83203125" style="1"/>
  </cols>
  <sheetData>
    <row r="1" spans="1:4" x14ac:dyDescent="0.4">
      <c r="A1" s="6" t="s">
        <v>38</v>
      </c>
      <c r="B1" s="9"/>
    </row>
    <row r="2" spans="1:4" x14ac:dyDescent="0.4">
      <c r="A2" s="6" t="s">
        <v>39</v>
      </c>
      <c r="B2" s="9"/>
    </row>
    <row r="3" spans="1:4" x14ac:dyDescent="0.4">
      <c r="A3" s="6" t="s">
        <v>40</v>
      </c>
      <c r="B3" s="9"/>
    </row>
    <row r="4" spans="1:4" x14ac:dyDescent="0.4">
      <c r="A4" s="24"/>
    </row>
    <row r="5" spans="1:4" x14ac:dyDescent="0.4">
      <c r="A5" s="6" t="s">
        <v>86</v>
      </c>
      <c r="B5" s="9"/>
      <c r="C5" s="8" t="s">
        <v>0</v>
      </c>
      <c r="D5" s="6" t="s">
        <v>59</v>
      </c>
    </row>
    <row r="6" spans="1:4" x14ac:dyDescent="0.4">
      <c r="A6" s="7" t="s">
        <v>87</v>
      </c>
      <c r="B6" s="9" t="s">
        <v>93</v>
      </c>
      <c r="C6" s="7">
        <v>10</v>
      </c>
      <c r="D6" s="9"/>
    </row>
    <row r="7" spans="1:4" x14ac:dyDescent="0.4">
      <c r="A7" s="2"/>
      <c r="B7" s="27" t="s">
        <v>90</v>
      </c>
      <c r="C7" s="7">
        <f>SUM(C6)</f>
        <v>10</v>
      </c>
      <c r="D7" s="7">
        <f>SUM(D6)</f>
        <v>0</v>
      </c>
    </row>
    <row r="9" spans="1:4" x14ac:dyDescent="0.4">
      <c r="A9" s="39" t="s">
        <v>94</v>
      </c>
      <c r="B9" s="40"/>
      <c r="C9" s="8" t="s">
        <v>0</v>
      </c>
      <c r="D9" s="6" t="s">
        <v>59</v>
      </c>
    </row>
    <row r="10" spans="1:4" x14ac:dyDescent="0.4">
      <c r="A10" s="7" t="s">
        <v>87</v>
      </c>
      <c r="B10" s="9" t="s">
        <v>41</v>
      </c>
      <c r="C10" s="7">
        <v>1</v>
      </c>
      <c r="D10" s="9"/>
    </row>
    <row r="11" spans="1:4" ht="64" x14ac:dyDescent="0.4">
      <c r="A11" s="7" t="s">
        <v>87</v>
      </c>
      <c r="B11" s="5" t="s">
        <v>42</v>
      </c>
      <c r="C11" s="7">
        <v>1</v>
      </c>
      <c r="D11" s="9"/>
    </row>
    <row r="12" spans="1:4" x14ac:dyDescent="0.4">
      <c r="A12" s="7" t="s">
        <v>87</v>
      </c>
      <c r="B12" s="18" t="s">
        <v>43</v>
      </c>
      <c r="C12" s="7">
        <v>1</v>
      </c>
      <c r="D12" s="9"/>
    </row>
    <row r="13" spans="1:4" x14ac:dyDescent="0.4">
      <c r="A13" s="2"/>
      <c r="B13" s="27" t="s">
        <v>90</v>
      </c>
      <c r="C13" s="7">
        <f>SUM(C10:C12)</f>
        <v>3</v>
      </c>
      <c r="D13" s="7">
        <f>SUM(D10:D12)</f>
        <v>0</v>
      </c>
    </row>
    <row r="15" spans="1:4" x14ac:dyDescent="0.4">
      <c r="A15" s="37" t="s">
        <v>16</v>
      </c>
      <c r="B15" s="38"/>
      <c r="C15" s="8" t="s">
        <v>0</v>
      </c>
      <c r="D15" s="6" t="s">
        <v>59</v>
      </c>
    </row>
    <row r="16" spans="1:4" ht="57" customHeight="1" x14ac:dyDescent="0.4">
      <c r="A16" s="36" t="s">
        <v>54</v>
      </c>
      <c r="B16" s="5" t="s">
        <v>17</v>
      </c>
      <c r="C16" s="7">
        <v>1</v>
      </c>
      <c r="D16" s="9"/>
    </row>
    <row r="17" spans="1:4" ht="32" x14ac:dyDescent="0.4">
      <c r="A17" s="36"/>
      <c r="B17" s="5" t="s">
        <v>30</v>
      </c>
      <c r="C17" s="7">
        <v>1</v>
      </c>
      <c r="D17" s="9"/>
    </row>
    <row r="18" spans="1:4" x14ac:dyDescent="0.4">
      <c r="A18" s="36"/>
      <c r="B18" s="5" t="s">
        <v>29</v>
      </c>
      <c r="C18" s="7">
        <v>1</v>
      </c>
      <c r="D18" s="9"/>
    </row>
    <row r="19" spans="1:4" ht="32" x14ac:dyDescent="0.4">
      <c r="A19" s="36"/>
      <c r="B19" s="5" t="s">
        <v>77</v>
      </c>
      <c r="C19" s="7">
        <v>1</v>
      </c>
      <c r="D19" s="9"/>
    </row>
    <row r="20" spans="1:4" x14ac:dyDescent="0.4">
      <c r="A20" s="25"/>
      <c r="B20" s="27" t="s">
        <v>90</v>
      </c>
      <c r="C20" s="7">
        <f>SUM(C16:C19)</f>
        <v>4</v>
      </c>
      <c r="D20" s="7">
        <f>SUM(D16:D19)</f>
        <v>0</v>
      </c>
    </row>
    <row r="21" spans="1:4" x14ac:dyDescent="0.4">
      <c r="A21" s="25"/>
    </row>
    <row r="22" spans="1:4" x14ac:dyDescent="0.4">
      <c r="B22" s="4"/>
      <c r="D22" s="2"/>
    </row>
    <row r="23" spans="1:4" x14ac:dyDescent="0.4">
      <c r="B23" s="27" t="s">
        <v>78</v>
      </c>
      <c r="C23" s="7">
        <f>SUM(C16:C19, C10:C12, C6)</f>
        <v>17</v>
      </c>
      <c r="D23" s="7">
        <f>SUM(D16:D19, D10:D12, D6)</f>
        <v>0</v>
      </c>
    </row>
    <row r="24" spans="1:4" x14ac:dyDescent="0.4">
      <c r="B24" s="28" t="s">
        <v>83</v>
      </c>
      <c r="C24" s="41">
        <f>D23/C23</f>
        <v>0</v>
      </c>
      <c r="D24" s="41"/>
    </row>
  </sheetData>
  <mergeCells count="4">
    <mergeCell ref="A15:B15"/>
    <mergeCell ref="A16:A19"/>
    <mergeCell ref="C24:D24"/>
    <mergeCell ref="A9:B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1EA61-4A12-B840-9831-913B417493F2}">
  <dimension ref="A1:D29"/>
  <sheetViews>
    <sheetView workbookViewId="0">
      <selection activeCell="A9" sqref="A9:B9"/>
    </sheetView>
  </sheetViews>
  <sheetFormatPr defaultColWidth="10.83203125" defaultRowHeight="16" x14ac:dyDescent="0.4"/>
  <cols>
    <col min="1" max="1" width="34.6640625" style="1" customWidth="1"/>
    <col min="2" max="2" width="86" style="1" customWidth="1"/>
    <col min="3" max="3" width="16.33203125" style="2" customWidth="1"/>
    <col min="4" max="4" width="17" style="1" customWidth="1"/>
    <col min="5" max="16384" width="10.83203125" style="1"/>
  </cols>
  <sheetData>
    <row r="1" spans="1:4" x14ac:dyDescent="0.4">
      <c r="A1" s="6" t="s">
        <v>38</v>
      </c>
      <c r="B1" s="9"/>
    </row>
    <row r="2" spans="1:4" x14ac:dyDescent="0.4">
      <c r="A2" s="6" t="s">
        <v>39</v>
      </c>
      <c r="B2" s="9"/>
    </row>
    <row r="3" spans="1:4" x14ac:dyDescent="0.4">
      <c r="A3" s="6" t="s">
        <v>40</v>
      </c>
      <c r="B3" s="9"/>
    </row>
    <row r="4" spans="1:4" x14ac:dyDescent="0.4">
      <c r="A4" s="24"/>
    </row>
    <row r="5" spans="1:4" x14ac:dyDescent="0.4">
      <c r="A5" s="6" t="s">
        <v>86</v>
      </c>
      <c r="B5" s="9"/>
      <c r="C5" s="8" t="s">
        <v>0</v>
      </c>
      <c r="D5" s="6" t="s">
        <v>59</v>
      </c>
    </row>
    <row r="6" spans="1:4" x14ac:dyDescent="0.4">
      <c r="A6" s="7" t="s">
        <v>87</v>
      </c>
      <c r="B6" s="9" t="s">
        <v>93</v>
      </c>
      <c r="C6" s="7">
        <v>10</v>
      </c>
      <c r="D6" s="9"/>
    </row>
    <row r="7" spans="1:4" x14ac:dyDescent="0.4">
      <c r="A7" s="2"/>
      <c r="B7" s="27" t="s">
        <v>90</v>
      </c>
      <c r="C7" s="7">
        <f>SUM(C6)</f>
        <v>10</v>
      </c>
      <c r="D7" s="7">
        <f>SUM(D6)</f>
        <v>0</v>
      </c>
    </row>
    <row r="9" spans="1:4" x14ac:dyDescent="0.4">
      <c r="A9" s="39" t="s">
        <v>94</v>
      </c>
      <c r="B9" s="40"/>
      <c r="C9" s="8" t="s">
        <v>0</v>
      </c>
      <c r="D9" s="6" t="s">
        <v>59</v>
      </c>
    </row>
    <row r="10" spans="1:4" x14ac:dyDescent="0.4">
      <c r="A10" s="7" t="s">
        <v>87</v>
      </c>
      <c r="B10" s="9" t="s">
        <v>41</v>
      </c>
      <c r="C10" s="7">
        <v>1</v>
      </c>
      <c r="D10" s="9"/>
    </row>
    <row r="11" spans="1:4" ht="64" x14ac:dyDescent="0.4">
      <c r="A11" s="7" t="s">
        <v>87</v>
      </c>
      <c r="B11" s="5" t="s">
        <v>42</v>
      </c>
      <c r="C11" s="7">
        <v>1</v>
      </c>
      <c r="D11" s="9"/>
    </row>
    <row r="12" spans="1:4" x14ac:dyDescent="0.4">
      <c r="A12" s="7" t="s">
        <v>87</v>
      </c>
      <c r="B12" s="18" t="s">
        <v>43</v>
      </c>
      <c r="C12" s="7">
        <v>1</v>
      </c>
      <c r="D12" s="9"/>
    </row>
    <row r="13" spans="1:4" x14ac:dyDescent="0.4">
      <c r="A13" s="2"/>
      <c r="B13" s="27" t="s">
        <v>90</v>
      </c>
      <c r="C13" s="7">
        <f>SUM(C10:C12)</f>
        <v>3</v>
      </c>
      <c r="D13" s="7">
        <f>SUM(D10:D12)</f>
        <v>0</v>
      </c>
    </row>
    <row r="15" spans="1:4" x14ac:dyDescent="0.4">
      <c r="A15" s="19" t="s">
        <v>18</v>
      </c>
      <c r="B15" s="19" t="s">
        <v>1</v>
      </c>
      <c r="C15" s="8" t="s">
        <v>0</v>
      </c>
      <c r="D15" s="6" t="s">
        <v>59</v>
      </c>
    </row>
    <row r="16" spans="1:4" ht="119" customHeight="1" x14ac:dyDescent="0.4">
      <c r="A16" s="36" t="s">
        <v>89</v>
      </c>
      <c r="B16" s="5" t="s">
        <v>23</v>
      </c>
      <c r="C16" s="7">
        <v>1</v>
      </c>
      <c r="D16" s="9"/>
    </row>
    <row r="17" spans="1:4" ht="96" x14ac:dyDescent="0.4">
      <c r="A17" s="36"/>
      <c r="B17" s="5" t="s">
        <v>22</v>
      </c>
      <c r="C17" s="7">
        <v>1</v>
      </c>
      <c r="D17" s="9"/>
    </row>
    <row r="18" spans="1:4" ht="64" x14ac:dyDescent="0.4">
      <c r="A18" s="36"/>
      <c r="B18" s="5" t="s">
        <v>21</v>
      </c>
      <c r="C18" s="7">
        <v>1</v>
      </c>
      <c r="D18" s="9"/>
    </row>
    <row r="19" spans="1:4" ht="64" x14ac:dyDescent="0.4">
      <c r="A19" s="36"/>
      <c r="B19" s="5" t="s">
        <v>20</v>
      </c>
      <c r="C19" s="7">
        <v>1</v>
      </c>
      <c r="D19" s="9"/>
    </row>
    <row r="20" spans="1:4" ht="48" x14ac:dyDescent="0.4">
      <c r="A20" s="36"/>
      <c r="B20" s="5" t="s">
        <v>19</v>
      </c>
      <c r="C20" s="7">
        <v>1</v>
      </c>
      <c r="D20" s="9"/>
    </row>
    <row r="21" spans="1:4" ht="48" x14ac:dyDescent="0.4">
      <c r="A21" s="36"/>
      <c r="B21" s="5" t="s">
        <v>13</v>
      </c>
      <c r="C21" s="7">
        <v>1</v>
      </c>
      <c r="D21" s="9"/>
    </row>
    <row r="22" spans="1:4" x14ac:dyDescent="0.4">
      <c r="A22" s="25"/>
      <c r="B22" s="27" t="s">
        <v>90</v>
      </c>
      <c r="C22" s="7">
        <f>SUM(C16:C21)</f>
        <v>6</v>
      </c>
      <c r="D22" s="7">
        <f>SUM(D16:D21)</f>
        <v>0</v>
      </c>
    </row>
    <row r="23" spans="1:4" x14ac:dyDescent="0.4">
      <c r="A23" s="25"/>
      <c r="C23" s="1"/>
    </row>
    <row r="25" spans="1:4" x14ac:dyDescent="0.4">
      <c r="B25" s="4"/>
      <c r="D25" s="2"/>
    </row>
    <row r="26" spans="1:4" x14ac:dyDescent="0.4">
      <c r="B26" s="4"/>
      <c r="C26" s="20"/>
    </row>
    <row r="28" spans="1:4" x14ac:dyDescent="0.4">
      <c r="B28" s="27" t="s">
        <v>78</v>
      </c>
      <c r="C28" s="7">
        <f>SUM(C16:C21,C6,C10:C12)</f>
        <v>19</v>
      </c>
      <c r="D28" s="7">
        <f>SUM(D16:D21,D6,D10:D12)</f>
        <v>0</v>
      </c>
    </row>
    <row r="29" spans="1:4" x14ac:dyDescent="0.4">
      <c r="B29" s="28" t="s">
        <v>82</v>
      </c>
      <c r="C29" s="41">
        <f>D28/C28</f>
        <v>0</v>
      </c>
      <c r="D29" s="41"/>
    </row>
  </sheetData>
  <mergeCells count="3">
    <mergeCell ref="A16:A21"/>
    <mergeCell ref="C29:D29"/>
    <mergeCell ref="A9:B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E81AF-8253-F248-B867-151EF04E9E70}">
  <dimension ref="A1:D28"/>
  <sheetViews>
    <sheetView workbookViewId="0">
      <selection activeCell="A9" sqref="A9:B9"/>
    </sheetView>
  </sheetViews>
  <sheetFormatPr defaultColWidth="10.83203125" defaultRowHeight="16" x14ac:dyDescent="0.4"/>
  <cols>
    <col min="1" max="1" width="34.6640625" style="1" customWidth="1"/>
    <col min="2" max="2" width="86" style="1" customWidth="1"/>
    <col min="3" max="3" width="16.33203125" style="2" customWidth="1"/>
    <col min="4" max="4" width="17" style="1" customWidth="1"/>
    <col min="5" max="16384" width="10.83203125" style="1"/>
  </cols>
  <sheetData>
    <row r="1" spans="1:4" x14ac:dyDescent="0.4">
      <c r="A1" s="6" t="s">
        <v>38</v>
      </c>
      <c r="B1" s="9"/>
    </row>
    <row r="2" spans="1:4" x14ac:dyDescent="0.4">
      <c r="A2" s="6" t="s">
        <v>39</v>
      </c>
      <c r="B2" s="9"/>
    </row>
    <row r="3" spans="1:4" x14ac:dyDescent="0.4">
      <c r="A3" s="6" t="s">
        <v>40</v>
      </c>
      <c r="B3" s="9"/>
    </row>
    <row r="4" spans="1:4" x14ac:dyDescent="0.4">
      <c r="A4" s="24"/>
    </row>
    <row r="5" spans="1:4" x14ac:dyDescent="0.4">
      <c r="A5" s="6" t="s">
        <v>86</v>
      </c>
      <c r="B5" s="9"/>
      <c r="C5" s="8" t="s">
        <v>0</v>
      </c>
      <c r="D5" s="6" t="s">
        <v>59</v>
      </c>
    </row>
    <row r="6" spans="1:4" x14ac:dyDescent="0.4">
      <c r="A6" s="7" t="s">
        <v>87</v>
      </c>
      <c r="B6" s="9" t="s">
        <v>93</v>
      </c>
      <c r="C6" s="7">
        <v>10</v>
      </c>
      <c r="D6" s="9"/>
    </row>
    <row r="7" spans="1:4" x14ac:dyDescent="0.4">
      <c r="A7" s="2"/>
      <c r="B7" s="27" t="s">
        <v>90</v>
      </c>
      <c r="C7" s="7">
        <f>SUM(C6)</f>
        <v>10</v>
      </c>
      <c r="D7" s="7">
        <f>SUM(D6)</f>
        <v>0</v>
      </c>
    </row>
    <row r="9" spans="1:4" x14ac:dyDescent="0.4">
      <c r="A9" s="39" t="s">
        <v>94</v>
      </c>
      <c r="B9" s="40"/>
      <c r="C9" s="8" t="s">
        <v>0</v>
      </c>
      <c r="D9" s="6" t="s">
        <v>59</v>
      </c>
    </row>
    <row r="10" spans="1:4" x14ac:dyDescent="0.4">
      <c r="A10" s="7" t="s">
        <v>87</v>
      </c>
      <c r="B10" s="9" t="s">
        <v>41</v>
      </c>
      <c r="C10" s="7">
        <v>1</v>
      </c>
      <c r="D10" s="9"/>
    </row>
    <row r="11" spans="1:4" ht="64" x14ac:dyDescent="0.4">
      <c r="A11" s="7" t="s">
        <v>87</v>
      </c>
      <c r="B11" s="5" t="s">
        <v>42</v>
      </c>
      <c r="C11" s="7">
        <v>1</v>
      </c>
      <c r="D11" s="9"/>
    </row>
    <row r="12" spans="1:4" x14ac:dyDescent="0.4">
      <c r="A12" s="7" t="s">
        <v>87</v>
      </c>
      <c r="B12" s="18" t="s">
        <v>43</v>
      </c>
      <c r="C12" s="7">
        <v>1</v>
      </c>
      <c r="D12" s="9"/>
    </row>
    <row r="13" spans="1:4" x14ac:dyDescent="0.4">
      <c r="A13" s="2"/>
      <c r="B13" s="27" t="s">
        <v>90</v>
      </c>
      <c r="C13" s="7">
        <f>SUM(C10:C12)</f>
        <v>3</v>
      </c>
      <c r="D13" s="7">
        <f>SUM(D10:D12)</f>
        <v>0</v>
      </c>
    </row>
    <row r="15" spans="1:4" x14ac:dyDescent="0.4">
      <c r="A15" s="8" t="s">
        <v>24</v>
      </c>
      <c r="B15" s="8" t="s">
        <v>1</v>
      </c>
      <c r="C15" s="8" t="s">
        <v>0</v>
      </c>
      <c r="D15" s="6" t="s">
        <v>59</v>
      </c>
    </row>
    <row r="16" spans="1:4" ht="119" customHeight="1" x14ac:dyDescent="0.4">
      <c r="A16" s="36" t="s">
        <v>88</v>
      </c>
      <c r="B16" s="5" t="s">
        <v>25</v>
      </c>
      <c r="C16" s="7">
        <v>1</v>
      </c>
      <c r="D16" s="9"/>
    </row>
    <row r="17" spans="1:4" ht="64" x14ac:dyDescent="0.4">
      <c r="A17" s="36"/>
      <c r="B17" s="5" t="s">
        <v>26</v>
      </c>
      <c r="C17" s="7">
        <v>2</v>
      </c>
      <c r="D17" s="9"/>
    </row>
    <row r="18" spans="1:4" ht="32" x14ac:dyDescent="0.4">
      <c r="A18" s="36"/>
      <c r="B18" s="5" t="s">
        <v>27</v>
      </c>
      <c r="C18" s="7">
        <v>2</v>
      </c>
      <c r="D18" s="9"/>
    </row>
    <row r="19" spans="1:4" ht="96" x14ac:dyDescent="0.4">
      <c r="A19" s="36"/>
      <c r="B19" s="5" t="s">
        <v>28</v>
      </c>
      <c r="C19" s="7">
        <v>1</v>
      </c>
      <c r="D19" s="9"/>
    </row>
    <row r="20" spans="1:4" ht="48" x14ac:dyDescent="0.4">
      <c r="A20" s="36"/>
      <c r="B20" s="5" t="s">
        <v>19</v>
      </c>
      <c r="C20" s="7">
        <v>1</v>
      </c>
      <c r="D20" s="9"/>
    </row>
    <row r="21" spans="1:4" ht="48" x14ac:dyDescent="0.4">
      <c r="A21" s="36"/>
      <c r="B21" s="5" t="s">
        <v>13</v>
      </c>
      <c r="C21" s="7">
        <v>1</v>
      </c>
      <c r="D21" s="9"/>
    </row>
    <row r="22" spans="1:4" x14ac:dyDescent="0.4">
      <c r="A22" s="25"/>
      <c r="B22" s="27" t="s">
        <v>90</v>
      </c>
      <c r="C22" s="7">
        <f>SUM(C16:C21)</f>
        <v>8</v>
      </c>
      <c r="D22" s="7">
        <f>SUM(D16:D21)</f>
        <v>0</v>
      </c>
    </row>
    <row r="23" spans="1:4" x14ac:dyDescent="0.4">
      <c r="A23" s="25"/>
    </row>
    <row r="25" spans="1:4" x14ac:dyDescent="0.4">
      <c r="B25" s="4"/>
      <c r="D25" s="2"/>
    </row>
    <row r="26" spans="1:4" x14ac:dyDescent="0.4">
      <c r="B26" s="4"/>
      <c r="C26" s="20"/>
    </row>
    <row r="27" spans="1:4" x14ac:dyDescent="0.4">
      <c r="B27" s="4" t="s">
        <v>80</v>
      </c>
      <c r="C27" s="2">
        <f>SUM(C16:C21, C6,C10:C12)</f>
        <v>21</v>
      </c>
      <c r="D27" s="2">
        <f>SUM(D16:D21, D6,D10:D12)</f>
        <v>0</v>
      </c>
    </row>
    <row r="28" spans="1:4" x14ac:dyDescent="0.4">
      <c r="B28" s="26" t="s">
        <v>81</v>
      </c>
      <c r="C28" s="35">
        <f>D27/C27</f>
        <v>0</v>
      </c>
      <c r="D28" s="35"/>
    </row>
  </sheetData>
  <mergeCells count="3">
    <mergeCell ref="A16:A21"/>
    <mergeCell ref="C28:D28"/>
    <mergeCell ref="A9:B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59641-CDB7-DE4F-9140-A31252D575A0}">
  <dimension ref="A1:D26"/>
  <sheetViews>
    <sheetView workbookViewId="0">
      <selection activeCell="A9" sqref="A9:B9"/>
    </sheetView>
  </sheetViews>
  <sheetFormatPr defaultColWidth="10.83203125" defaultRowHeight="16" x14ac:dyDescent="0.4"/>
  <cols>
    <col min="1" max="1" width="34.6640625" style="1" customWidth="1"/>
    <col min="2" max="2" width="86" style="1" customWidth="1"/>
    <col min="3" max="3" width="16.33203125" style="2" customWidth="1"/>
    <col min="4" max="4" width="17" style="1" customWidth="1"/>
    <col min="5" max="16384" width="10.83203125" style="1"/>
  </cols>
  <sheetData>
    <row r="1" spans="1:4" x14ac:dyDescent="0.4">
      <c r="A1" s="6" t="s">
        <v>38</v>
      </c>
      <c r="B1" s="9"/>
    </row>
    <row r="2" spans="1:4" x14ac:dyDescent="0.4">
      <c r="A2" s="6" t="s">
        <v>39</v>
      </c>
      <c r="B2" s="9"/>
    </row>
    <row r="3" spans="1:4" x14ac:dyDescent="0.4">
      <c r="A3" s="6" t="s">
        <v>40</v>
      </c>
      <c r="B3" s="9"/>
    </row>
    <row r="4" spans="1:4" x14ac:dyDescent="0.4">
      <c r="A4" s="24"/>
    </row>
    <row r="5" spans="1:4" x14ac:dyDescent="0.4">
      <c r="A5" s="6" t="s">
        <v>86</v>
      </c>
      <c r="B5" s="9"/>
      <c r="C5" s="8" t="s">
        <v>0</v>
      </c>
      <c r="D5" s="6" t="s">
        <v>59</v>
      </c>
    </row>
    <row r="6" spans="1:4" x14ac:dyDescent="0.4">
      <c r="A6" s="7" t="s">
        <v>87</v>
      </c>
      <c r="B6" s="9" t="s">
        <v>93</v>
      </c>
      <c r="C6" s="7">
        <v>10</v>
      </c>
      <c r="D6" s="9"/>
    </row>
    <row r="7" spans="1:4" x14ac:dyDescent="0.4">
      <c r="A7" s="2"/>
      <c r="B7" s="27" t="s">
        <v>90</v>
      </c>
      <c r="C7" s="7">
        <f>SUM(C6)</f>
        <v>10</v>
      </c>
      <c r="D7" s="7">
        <f>SUM(D6)</f>
        <v>0</v>
      </c>
    </row>
    <row r="9" spans="1:4" x14ac:dyDescent="0.4">
      <c r="A9" s="39" t="s">
        <v>94</v>
      </c>
      <c r="B9" s="40"/>
      <c r="C9" s="8" t="s">
        <v>0</v>
      </c>
      <c r="D9" s="6" t="s">
        <v>59</v>
      </c>
    </row>
    <row r="10" spans="1:4" x14ac:dyDescent="0.4">
      <c r="A10" s="7" t="s">
        <v>87</v>
      </c>
      <c r="B10" s="9" t="s">
        <v>41</v>
      </c>
      <c r="C10" s="7">
        <v>1</v>
      </c>
      <c r="D10" s="9"/>
    </row>
    <row r="11" spans="1:4" ht="64" x14ac:dyDescent="0.4">
      <c r="A11" s="7" t="s">
        <v>87</v>
      </c>
      <c r="B11" s="5" t="s">
        <v>42</v>
      </c>
      <c r="C11" s="7">
        <v>1</v>
      </c>
      <c r="D11" s="9"/>
    </row>
    <row r="12" spans="1:4" x14ac:dyDescent="0.4">
      <c r="A12" s="7" t="s">
        <v>87</v>
      </c>
      <c r="B12" s="18" t="s">
        <v>43</v>
      </c>
      <c r="C12" s="7">
        <v>1</v>
      </c>
      <c r="D12" s="9"/>
    </row>
    <row r="13" spans="1:4" x14ac:dyDescent="0.4">
      <c r="A13" s="2"/>
      <c r="B13" s="27" t="s">
        <v>90</v>
      </c>
      <c r="C13" s="7">
        <f>SUM(C10:C12)</f>
        <v>3</v>
      </c>
      <c r="D13" s="7">
        <f>SUM(D10:D12)</f>
        <v>0</v>
      </c>
    </row>
    <row r="15" spans="1:4" x14ac:dyDescent="0.4">
      <c r="A15" s="8" t="s">
        <v>32</v>
      </c>
      <c r="B15" s="8" t="s">
        <v>1</v>
      </c>
      <c r="C15" s="8" t="s">
        <v>0</v>
      </c>
      <c r="D15" s="6" t="s">
        <v>59</v>
      </c>
    </row>
    <row r="16" spans="1:4" ht="119" customHeight="1" x14ac:dyDescent="0.4">
      <c r="A16" s="42" t="s">
        <v>55</v>
      </c>
      <c r="B16" s="5" t="s">
        <v>33</v>
      </c>
      <c r="C16" s="7">
        <v>1</v>
      </c>
      <c r="D16" s="9"/>
    </row>
    <row r="17" spans="1:4" x14ac:dyDescent="0.4">
      <c r="A17" s="43"/>
      <c r="B17" s="5" t="s">
        <v>34</v>
      </c>
      <c r="C17" s="7">
        <v>1</v>
      </c>
      <c r="D17" s="9"/>
    </row>
    <row r="18" spans="1:4" x14ac:dyDescent="0.4">
      <c r="A18" s="43"/>
      <c r="B18" s="5" t="s">
        <v>35</v>
      </c>
      <c r="C18" s="7">
        <v>1</v>
      </c>
      <c r="D18" s="9"/>
    </row>
    <row r="19" spans="1:4" ht="48" x14ac:dyDescent="0.4">
      <c r="A19" s="44"/>
      <c r="B19" s="5" t="s">
        <v>36</v>
      </c>
      <c r="C19" s="7">
        <v>1</v>
      </c>
      <c r="D19" s="9"/>
    </row>
    <row r="20" spans="1:4" x14ac:dyDescent="0.4">
      <c r="A20" s="25"/>
      <c r="B20" s="27" t="s">
        <v>90</v>
      </c>
      <c r="C20" s="7">
        <f>SUM(C16:C19)</f>
        <v>4</v>
      </c>
      <c r="D20" s="7">
        <f>SUM(D14:D19)</f>
        <v>0</v>
      </c>
    </row>
    <row r="21" spans="1:4" x14ac:dyDescent="0.4">
      <c r="A21" s="25"/>
    </row>
    <row r="23" spans="1:4" x14ac:dyDescent="0.4">
      <c r="B23" s="4"/>
      <c r="D23" s="2"/>
    </row>
    <row r="24" spans="1:4" x14ac:dyDescent="0.4">
      <c r="B24" s="4"/>
      <c r="C24" s="20"/>
    </row>
    <row r="25" spans="1:4" x14ac:dyDescent="0.4">
      <c r="B25" s="27" t="s">
        <v>80</v>
      </c>
      <c r="C25" s="7">
        <f>SUM(C16:C19,C6,C10:C12)</f>
        <v>17</v>
      </c>
      <c r="D25" s="7">
        <f>SUM(D16:D19,D6,D10:D12)</f>
        <v>0</v>
      </c>
    </row>
    <row r="26" spans="1:4" x14ac:dyDescent="0.4">
      <c r="B26" s="28" t="s">
        <v>79</v>
      </c>
      <c r="C26" s="41">
        <f>D25/C25</f>
        <v>0</v>
      </c>
      <c r="D26" s="41"/>
    </row>
  </sheetData>
  <mergeCells count="3">
    <mergeCell ref="A16:A19"/>
    <mergeCell ref="C26:D26"/>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Renewal Project ScoringCriteria</vt:lpstr>
      <vt:lpstr>New Project Scoring-TH</vt:lpstr>
      <vt:lpstr>New Project Scoring-SO </vt:lpstr>
      <vt:lpstr>New Project Scoring-CE </vt:lpstr>
      <vt:lpstr>New Project Scoring-PSH</vt:lpstr>
      <vt:lpstr>New Project Scoring-RRH</vt:lpstr>
      <vt:lpstr>New Project Scoring-HMIS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Ashni Mathew</dc:creator>
  <cp:lastModifiedBy>Ann Jones</cp:lastModifiedBy>
  <dcterms:created xsi:type="dcterms:W3CDTF">2025-11-17T16:10:15Z</dcterms:created>
  <dcterms:modified xsi:type="dcterms:W3CDTF">2025-12-02T18:42:56Z</dcterms:modified>
</cp:coreProperties>
</file>